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Sheet2" sheetId="1" r:id="rId1"/>
  </sheets>
  <calcPr calcId="124519"/>
</workbook>
</file>

<file path=xl/calcChain.xml><?xml version="1.0" encoding="utf-8"?>
<calcChain xmlns="http://schemas.openxmlformats.org/spreadsheetml/2006/main">
  <c r="D49" i="1"/>
  <c r="D31"/>
  <c r="D29"/>
  <c r="D27"/>
</calcChain>
</file>

<file path=xl/sharedStrings.xml><?xml version="1.0" encoding="utf-8"?>
<sst xmlns="http://schemas.openxmlformats.org/spreadsheetml/2006/main" count="119" uniqueCount="69">
  <si>
    <t>Հ/հ</t>
  </si>
  <si>
    <t>Կատարման ցուցանիշ</t>
  </si>
  <si>
    <t>Չափ.
միավ.</t>
  </si>
  <si>
    <t>1.1.1</t>
  </si>
  <si>
    <t xml:space="preserve">Ամառային պահպանում, կմ </t>
  </si>
  <si>
    <t>կմ</t>
  </si>
  <si>
    <t>1.1.2</t>
  </si>
  <si>
    <t>Ամառային պահպանում, %</t>
  </si>
  <si>
    <t>%</t>
  </si>
  <si>
    <t>1.1.3</t>
  </si>
  <si>
    <t>Ձմեռային պահպանում, կմ</t>
  </si>
  <si>
    <t>1.1.4</t>
  </si>
  <si>
    <t>Ձմեռային պահպանում, %</t>
  </si>
  <si>
    <t>1.2.1</t>
  </si>
  <si>
    <t>1.2.2</t>
  </si>
  <si>
    <t>1.2.3</t>
  </si>
  <si>
    <t>1.2.4</t>
  </si>
  <si>
    <t>Առանձին պահպանման հանձնված կամուրջներ և թունելների ընթացիկ պահպանում</t>
  </si>
  <si>
    <t>1.3.1</t>
  </si>
  <si>
    <t xml:space="preserve">Սպասարկվող կամուրջների երկարություն,կմ </t>
  </si>
  <si>
    <t>1.3.2</t>
  </si>
  <si>
    <t>Սպասարկվող կամուրջների մասնաբաժինը, %</t>
  </si>
  <si>
    <t>1.3.3</t>
  </si>
  <si>
    <t xml:space="preserve">Սպասարկվող թունելների երկարություն,կմ </t>
  </si>
  <si>
    <t>1.3.4</t>
  </si>
  <si>
    <t>Սպասարկվող թունելների մասնաբաժինը, %</t>
  </si>
  <si>
    <t>Ընդհանուր օգտագործման ավտոճանապարհների ընթացիկ պահպանման ամփոփ ցուցանիշ`երկարություն (կմ) և ճանապարհային ցանցի %</t>
  </si>
  <si>
    <t>1.4.1</t>
  </si>
  <si>
    <t>1.4.2</t>
  </si>
  <si>
    <t>1.4.3</t>
  </si>
  <si>
    <t>1.4.4</t>
  </si>
  <si>
    <t>2*</t>
  </si>
  <si>
    <t>Միջպետական նշանակության ավտոճանապարհներ,կմ</t>
  </si>
  <si>
    <t>Միջպետական նշանակության ավտոճանապարհներ,%</t>
  </si>
  <si>
    <t>Հանրապետական նշանակության ավտոճանապարհներ,կմ</t>
  </si>
  <si>
    <t>Հանրապետական նշանակության ավտոճանապարհներ,%</t>
  </si>
  <si>
    <t>Մարզային նշանակության ավտոճանապարհներ,կմ</t>
  </si>
  <si>
    <t>Մարզային նշանակության ավտոճանապարհներ,%</t>
  </si>
  <si>
    <t>Նոր շինարարության և վերակառուցման (տեխնիկական կարգի բարձրացման) ցուցացիշ</t>
  </si>
  <si>
    <t>Կառուցվող/վերակառուցվող ճանապարհների երկարությունը,կմ</t>
  </si>
  <si>
    <t>Արհեստական կառույցների վերանորոգում (կամուրջներ,թունելներ, հենապատեր)</t>
  </si>
  <si>
    <t>Կառույցների թիվը, հատ</t>
  </si>
  <si>
    <t>հատ</t>
  </si>
  <si>
    <t>Երթևեկության սահունության ցուցանիշ, միջին կշռված անհարթության գործակից (IRI)</t>
  </si>
  <si>
    <t>Միջպետական նշանակության ճանապարհներ, IRI, մ/կմ</t>
  </si>
  <si>
    <t>մ/կմ</t>
  </si>
  <si>
    <t>Հանրապետական նշանակության ճանապարհներ, IRI, մ/կմ</t>
  </si>
  <si>
    <t>5.3**</t>
  </si>
  <si>
    <t>Մարզային նշանակության ճանապարհներ, IRI, մ/կմ</t>
  </si>
  <si>
    <t>Վատ վիճակի ճանապարհների մասնաբաժինը</t>
  </si>
  <si>
    <t>Ընդհանուր ճանապարհային ցանցի ամփոփ տվյալներ</t>
  </si>
  <si>
    <t>Վատ վիճակի ճանապարհներ, կմ</t>
  </si>
  <si>
    <t>Վատ վիճակի ճանապարհների մասնաբաժինը,%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</si>
  <si>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</si>
  <si>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Ճանապարհներից օգտվողների` ընթացիկ պահպանման միջամտություն պահանջող բողոքների %-ի փոփոխությունը 
(+-%)</t>
  </si>
  <si>
    <t>Ճանապարհներից օգտվողների` հիմնանորոգում պահանջող բողոքների %-ի փոփոխությունը (+-%)</t>
  </si>
  <si>
    <t>Ընթացիկ պահպանման միջամտություն պահանջող բողոքների բավարարման  %</t>
  </si>
  <si>
    <t>Հիմնանորոգում պահանջող բողոքների բավարարման  %</t>
  </si>
  <si>
    <t>*)</t>
  </si>
  <si>
    <t>Համաշխարհային բանկի համաֆինանսավորմամբ հիմնանորոգվելիք ճանապարհների երկարությունները դեռևս հստակեցված չեն և չեն ներառվել:</t>
  </si>
  <si>
    <t>**)</t>
  </si>
  <si>
    <t>Մարզային նշանակության ավտոճանապարհների անհարթության վերաբերյալ տվյալներ չկան:</t>
  </si>
  <si>
    <t>Ճանապարհից օգտվողների բավարարվածության ցուցանիշ***</t>
  </si>
  <si>
    <t xml:space="preserve">***) </t>
  </si>
  <si>
    <t>Նշված ցուցանիշի վերաբերյալ դեռևս ամբողջական տվյալներ չկան, սակայն հավաքագրման ուղղությամբ կատարվել են զգալի աշխատանքներ, մասնավորապես գործում է թեժ գիծ և պարբերաբար թարմացվում է նախարարության վեբ կայքը</t>
  </si>
  <si>
    <t>ՏԿևՏՏՆ տնօրինության տակ եղած ճանապարհներ</t>
  </si>
  <si>
    <t>Ընթացիկ պահպանման ցուցանիշ` երկարություն (կմ) և ճանապարհային ցանցի %</t>
  </si>
  <si>
    <t>Հիմնանորոգման ցուցանիշ` երկարություն (կմ) և ճանապարհային ցանցի %</t>
  </si>
  <si>
    <t>Մարզպետի աշխատակազմի տնօրինության տակ եղած ճանապարհներ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</si>
</sst>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7">
    <font>
      <sz val="11"/>
      <color theme="1"/>
      <name val="Arial Armenian"/>
      <family val="2"/>
    </font>
    <font>
      <sz val="10"/>
      <color indexed="8"/>
      <name val="GHEA Grapalat"/>
      <family val="3"/>
    </font>
    <font>
      <b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11"/>
      <color indexed="8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FF0000"/>
      <name val="GHEA Grapalat"/>
      <family val="3"/>
    </font>
    <font>
      <sz val="11"/>
      <color theme="0"/>
      <name val="GHEA Grapalat"/>
      <family val="3"/>
    </font>
    <font>
      <b/>
      <sz val="11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0" fillId="0" borderId="0" xfId="0" applyFont="1" applyProtection="1"/>
    <xf numFmtId="0" fontId="11" fillId="0" borderId="0" xfId="0" applyFont="1" applyProtection="1"/>
    <xf numFmtId="0" fontId="11" fillId="0" borderId="0" xfId="0" applyFont="1"/>
    <xf numFmtId="0" fontId="10" fillId="0" borderId="0" xfId="0" applyFont="1"/>
    <xf numFmtId="0" fontId="3" fillId="0" borderId="1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justify" vertical="top" wrapText="1"/>
    </xf>
    <xf numFmtId="0" fontId="4" fillId="0" borderId="2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justify" vertical="top" wrapText="1"/>
    </xf>
    <xf numFmtId="0" fontId="3" fillId="0" borderId="3" xfId="0" applyFont="1" applyBorder="1" applyAlignment="1" applyProtection="1">
      <alignment vertical="top" wrapText="1"/>
    </xf>
    <xf numFmtId="0" fontId="7" fillId="0" borderId="4" xfId="0" applyFont="1" applyBorder="1" applyAlignment="1" applyProtection="1">
      <alignment horizontal="justify" vertical="top" wrapText="1"/>
    </xf>
    <xf numFmtId="0" fontId="4" fillId="0" borderId="4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top" wrapText="1"/>
    </xf>
    <xf numFmtId="1" fontId="4" fillId="0" borderId="2" xfId="0" applyNumberFormat="1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4" fillId="0" borderId="5" xfId="0" applyFont="1" applyBorder="1" applyAlignment="1" applyProtection="1">
      <alignment vertical="top" wrapText="1"/>
    </xf>
    <xf numFmtId="0" fontId="6" fillId="0" borderId="6" xfId="0" applyFont="1" applyBorder="1" applyAlignment="1" applyProtection="1">
      <alignment horizontal="justify" vertical="top" wrapText="1"/>
    </xf>
    <xf numFmtId="0" fontId="4" fillId="0" borderId="6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5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vertical="top" wrapText="1"/>
    </xf>
    <xf numFmtId="0" fontId="3" fillId="0" borderId="4" xfId="0" applyFont="1" applyBorder="1" applyAlignment="1" applyProtection="1">
      <alignment vertical="top" wrapText="1"/>
    </xf>
    <xf numFmtId="0" fontId="4" fillId="0" borderId="6" xfId="0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vertical="top" wrapText="1"/>
    </xf>
    <xf numFmtId="0" fontId="3" fillId="0" borderId="8" xfId="0" applyFont="1" applyBorder="1" applyAlignment="1" applyProtection="1">
      <alignment vertical="top" wrapText="1"/>
    </xf>
    <xf numFmtId="0" fontId="4" fillId="0" borderId="8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right" vertical="top" wrapText="1"/>
    </xf>
    <xf numFmtId="0" fontId="10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vertical="top" wrapText="1"/>
    </xf>
    <xf numFmtId="2" fontId="11" fillId="0" borderId="2" xfId="0" applyNumberFormat="1" applyFont="1" applyBorder="1" applyAlignment="1" applyProtection="1">
      <alignment horizontal="center" vertical="top" wrapText="1"/>
    </xf>
    <xf numFmtId="2" fontId="4" fillId="0" borderId="2" xfId="0" applyNumberFormat="1" applyFont="1" applyBorder="1" applyAlignment="1" applyProtection="1">
      <alignment horizontal="center" vertical="top" wrapText="1"/>
      <protection locked="0"/>
    </xf>
    <xf numFmtId="2" fontId="4" fillId="0" borderId="6" xfId="0" applyNumberFormat="1" applyFont="1" applyBorder="1" applyAlignment="1" applyProtection="1">
      <alignment horizontal="center" vertical="top" wrapText="1"/>
      <protection locked="0"/>
    </xf>
    <xf numFmtId="2" fontId="4" fillId="0" borderId="8" xfId="0" applyNumberFormat="1" applyFont="1" applyBorder="1" applyAlignment="1" applyProtection="1">
      <alignment horizontal="center" vertical="top" wrapText="1"/>
    </xf>
    <xf numFmtId="164" fontId="11" fillId="0" borderId="2" xfId="0" applyNumberFormat="1" applyFont="1" applyBorder="1" applyAlignment="1" applyProtection="1">
      <alignment horizontal="center" vertical="top" wrapText="1"/>
    </xf>
    <xf numFmtId="164" fontId="4" fillId="0" borderId="2" xfId="0" applyNumberFormat="1" applyFont="1" applyBorder="1" applyAlignment="1" applyProtection="1">
      <alignment horizontal="center" vertical="top" wrapText="1"/>
    </xf>
    <xf numFmtId="164" fontId="4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4" fillId="0" borderId="6" xfId="0" applyNumberFormat="1" applyFont="1" applyBorder="1" applyAlignment="1" applyProtection="1">
      <alignment horizontal="center" vertical="top" wrapText="1"/>
      <protection locked="0"/>
    </xf>
    <xf numFmtId="164" fontId="4" fillId="0" borderId="6" xfId="0" applyNumberFormat="1" applyFont="1" applyBorder="1" applyAlignment="1" applyProtection="1">
      <alignment horizontal="center" vertical="top" wrapText="1"/>
    </xf>
    <xf numFmtId="2" fontId="4" fillId="0" borderId="2" xfId="0" applyNumberFormat="1" applyFont="1" applyBorder="1" applyAlignment="1" applyProtection="1">
      <alignment horizontal="center" vertical="top" wrapText="1"/>
    </xf>
    <xf numFmtId="164" fontId="4" fillId="0" borderId="9" xfId="0" applyNumberFormat="1" applyFont="1" applyBorder="1" applyAlignment="1" applyProtection="1">
      <alignment horizontal="center" vertical="top" wrapText="1"/>
    </xf>
    <xf numFmtId="2" fontId="12" fillId="0" borderId="2" xfId="0" applyNumberFormat="1" applyFont="1" applyBorder="1" applyAlignment="1" applyProtection="1">
      <alignment horizontal="center" vertical="top" wrapText="1"/>
      <protection locked="0"/>
    </xf>
    <xf numFmtId="164" fontId="8" fillId="0" borderId="4" xfId="0" applyNumberFormat="1" applyFont="1" applyBorder="1" applyAlignment="1" applyProtection="1">
      <alignment horizontal="center" vertical="top" wrapText="1"/>
    </xf>
    <xf numFmtId="2" fontId="8" fillId="0" borderId="2" xfId="0" applyNumberFormat="1" applyFont="1" applyBorder="1" applyAlignment="1" applyProtection="1">
      <alignment horizontal="center" vertical="top" wrapText="1"/>
      <protection locked="0"/>
    </xf>
    <xf numFmtId="164" fontId="8" fillId="0" borderId="2" xfId="0" applyNumberFormat="1" applyFont="1" applyBorder="1" applyAlignment="1" applyProtection="1">
      <alignment horizontal="center" vertical="top" wrapText="1"/>
      <protection locked="0"/>
    </xf>
    <xf numFmtId="2" fontId="8" fillId="0" borderId="6" xfId="0" applyNumberFormat="1" applyFont="1" applyBorder="1" applyAlignment="1" applyProtection="1">
      <alignment horizontal="center" vertical="top" wrapText="1"/>
      <protection locked="0"/>
    </xf>
    <xf numFmtId="0" fontId="13" fillId="0" borderId="0" xfId="0" applyFont="1"/>
    <xf numFmtId="0" fontId="13" fillId="0" borderId="0" xfId="0" applyFont="1" applyProtection="1"/>
    <xf numFmtId="0" fontId="9" fillId="0" borderId="0" xfId="0" applyFont="1" applyProtection="1"/>
    <xf numFmtId="0" fontId="3" fillId="2" borderId="10" xfId="0" applyFont="1" applyFill="1" applyBorder="1" applyAlignment="1" applyProtection="1">
      <alignment horizontal="center" vertical="top" wrapText="1"/>
    </xf>
    <xf numFmtId="0" fontId="3" fillId="2" borderId="11" xfId="0" applyFont="1" applyFill="1" applyBorder="1" applyAlignment="1" applyProtection="1">
      <alignment horizontal="center" vertical="top" wrapText="1"/>
    </xf>
    <xf numFmtId="164" fontId="4" fillId="0" borderId="2" xfId="0" applyNumberFormat="1" applyFont="1" applyBorder="1" applyAlignment="1" applyProtection="1">
      <alignment horizontal="center" vertical="top" wrapText="1"/>
      <protection locked="0"/>
    </xf>
    <xf numFmtId="164" fontId="13" fillId="0" borderId="0" xfId="0" applyNumberFormat="1" applyFont="1" applyProtection="1"/>
    <xf numFmtId="164" fontId="8" fillId="0" borderId="6" xfId="0" applyNumberFormat="1" applyFont="1" applyBorder="1" applyAlignment="1" applyProtection="1">
      <alignment horizontal="center" vertical="top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  <protection locked="0"/>
    </xf>
    <xf numFmtId="9" fontId="1" fillId="0" borderId="6" xfId="0" applyNumberFormat="1" applyFont="1" applyBorder="1" applyAlignment="1" applyProtection="1">
      <alignment horizontal="center" vertical="top" wrapText="1"/>
    </xf>
    <xf numFmtId="9" fontId="1" fillId="0" borderId="12" xfId="0" applyNumberFormat="1" applyFont="1" applyBorder="1" applyAlignment="1" applyProtection="1">
      <alignment horizontal="center" vertical="top" wrapText="1"/>
    </xf>
    <xf numFmtId="0" fontId="4" fillId="0" borderId="13" xfId="0" applyFont="1" applyBorder="1" applyAlignment="1" applyProtection="1">
      <alignment horizontal="center" vertical="top" wrapText="1"/>
    </xf>
    <xf numFmtId="164" fontId="11" fillId="0" borderId="13" xfId="0" applyNumberFormat="1" applyFont="1" applyBorder="1" applyAlignment="1" applyProtection="1">
      <alignment horizontal="center" vertical="top" wrapText="1"/>
    </xf>
    <xf numFmtId="1" fontId="4" fillId="0" borderId="13" xfId="0" applyNumberFormat="1" applyFont="1" applyBorder="1" applyAlignment="1" applyProtection="1">
      <alignment horizontal="center" vertical="top" wrapText="1"/>
    </xf>
    <xf numFmtId="0" fontId="4" fillId="0" borderId="11" xfId="0" applyFont="1" applyBorder="1" applyAlignment="1" applyProtection="1">
      <alignment horizontal="center" vertical="top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4" fillId="0" borderId="11" xfId="0" applyNumberFormat="1" applyFont="1" applyBorder="1" applyAlignment="1" applyProtection="1">
      <alignment horizontal="center" vertical="top" wrapText="1"/>
    </xf>
    <xf numFmtId="164" fontId="4" fillId="0" borderId="13" xfId="0" applyNumberFormat="1" applyFont="1" applyBorder="1" applyAlignment="1" applyProtection="1">
      <alignment horizontal="center" vertical="top" wrapText="1"/>
    </xf>
    <xf numFmtId="164" fontId="11" fillId="0" borderId="17" xfId="0" applyNumberFormat="1" applyFont="1" applyBorder="1" applyAlignment="1" applyProtection="1">
      <alignment horizontal="center" vertical="top" wrapText="1"/>
    </xf>
    <xf numFmtId="164" fontId="8" fillId="0" borderId="11" xfId="0" applyNumberFormat="1" applyFont="1" applyBorder="1" applyAlignment="1" applyProtection="1">
      <alignment horizontal="center" vertical="top" wrapText="1"/>
    </xf>
    <xf numFmtId="2" fontId="8" fillId="0" borderId="13" xfId="0" applyNumberFormat="1" applyFont="1" applyBorder="1" applyAlignment="1" applyProtection="1">
      <alignment horizontal="center" vertical="top" wrapText="1"/>
      <protection locked="0"/>
    </xf>
    <xf numFmtId="164" fontId="8" fillId="0" borderId="13" xfId="0" applyNumberFormat="1" applyFont="1" applyBorder="1" applyAlignment="1" applyProtection="1">
      <alignment horizontal="center" vertical="top" wrapText="1"/>
      <protection locked="0"/>
    </xf>
    <xf numFmtId="165" fontId="8" fillId="0" borderId="13" xfId="0" applyNumberFormat="1" applyFont="1" applyBorder="1" applyAlignment="1" applyProtection="1">
      <alignment horizontal="center" vertical="top" wrapText="1"/>
      <protection locked="0"/>
    </xf>
    <xf numFmtId="164" fontId="8" fillId="0" borderId="17" xfId="0" applyNumberFormat="1" applyFont="1" applyBorder="1" applyAlignment="1" applyProtection="1">
      <alignment horizontal="center" vertical="top" wrapText="1"/>
      <protection locked="0"/>
    </xf>
    <xf numFmtId="164" fontId="4" fillId="0" borderId="17" xfId="0" applyNumberFormat="1" applyFont="1" applyBorder="1" applyAlignment="1" applyProtection="1">
      <alignment horizontal="center" vertical="top" wrapText="1"/>
    </xf>
    <xf numFmtId="164" fontId="4" fillId="0" borderId="17" xfId="0" applyNumberFormat="1" applyFont="1" applyBorder="1" applyAlignment="1" applyProtection="1">
      <alignment horizontal="center" vertical="top" wrapText="1"/>
      <protection locked="0"/>
    </xf>
    <xf numFmtId="2" fontId="4" fillId="0" borderId="13" xfId="0" applyNumberFormat="1" applyFont="1" applyBorder="1" applyAlignment="1" applyProtection="1">
      <alignment horizontal="center" vertical="top" wrapText="1"/>
    </xf>
    <xf numFmtId="2" fontId="11" fillId="0" borderId="13" xfId="0" applyNumberFormat="1" applyFont="1" applyBorder="1" applyAlignment="1" applyProtection="1">
      <alignment horizontal="center" vertical="top" wrapText="1"/>
    </xf>
    <xf numFmtId="0" fontId="1" fillId="0" borderId="13" xfId="0" applyFont="1" applyBorder="1" applyAlignment="1" applyProtection="1">
      <alignment horizontal="center" vertical="top" wrapText="1"/>
      <protection locked="0"/>
    </xf>
    <xf numFmtId="9" fontId="1" fillId="0" borderId="17" xfId="0" applyNumberFormat="1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top" wrapText="1"/>
    </xf>
    <xf numFmtId="0" fontId="13" fillId="0" borderId="2" xfId="0" applyFont="1" applyBorder="1" applyProtection="1"/>
    <xf numFmtId="0" fontId="9" fillId="0" borderId="2" xfId="0" applyFont="1" applyBorder="1" applyProtection="1"/>
    <xf numFmtId="164" fontId="13" fillId="0" borderId="2" xfId="0" applyNumberFormat="1" applyFont="1" applyBorder="1" applyProtection="1"/>
    <xf numFmtId="0" fontId="13" fillId="0" borderId="4" xfId="0" applyFont="1" applyBorder="1" applyProtection="1"/>
    <xf numFmtId="9" fontId="1" fillId="0" borderId="2" xfId="0" applyNumberFormat="1" applyFont="1" applyBorder="1" applyAlignment="1" applyProtection="1">
      <alignment horizontal="center" vertical="top" wrapText="1"/>
    </xf>
    <xf numFmtId="0" fontId="3" fillId="2" borderId="10" xfId="0" applyFont="1" applyFill="1" applyBorder="1" applyAlignment="1" applyProtection="1">
      <alignment horizontal="center" vertical="top" wrapText="1"/>
    </xf>
    <xf numFmtId="0" fontId="3" fillId="2" borderId="11" xfId="0" applyFont="1" applyFill="1" applyBorder="1" applyAlignment="1" applyProtection="1">
      <alignment horizontal="center" vertical="top" wrapText="1"/>
    </xf>
    <xf numFmtId="164" fontId="1" fillId="0" borderId="13" xfId="0" applyNumberFormat="1" applyFont="1" applyBorder="1" applyAlignment="1" applyProtection="1">
      <alignment horizontal="center" vertical="top" wrapText="1"/>
    </xf>
    <xf numFmtId="164" fontId="1" fillId="0" borderId="14" xfId="0" applyNumberFormat="1" applyFont="1" applyBorder="1" applyAlignment="1" applyProtection="1">
      <alignment horizontal="center" vertical="top" wrapText="1"/>
    </xf>
    <xf numFmtId="164" fontId="1" fillId="0" borderId="15" xfId="0" applyNumberFormat="1" applyFont="1" applyBorder="1" applyAlignment="1" applyProtection="1">
      <alignment horizontal="center" vertical="top" wrapText="1"/>
    </xf>
    <xf numFmtId="0" fontId="3" fillId="2" borderId="10" xfId="0" applyFont="1" applyFill="1" applyBorder="1" applyAlignment="1" applyProtection="1">
      <alignment horizontal="center" vertical="top" wrapText="1"/>
    </xf>
    <xf numFmtId="0" fontId="3" fillId="2" borderId="11" xfId="0" applyFont="1" applyFill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" fillId="0" borderId="0" xfId="0" applyFont="1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2" fillId="2" borderId="16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9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3" fillId="2" borderId="9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tabSelected="1" topLeftCell="A52" workbookViewId="0">
      <selection sqref="A1:M60"/>
    </sheetView>
  </sheetViews>
  <sheetFormatPr defaultColWidth="6.75" defaultRowHeight="16.5"/>
  <cols>
    <col min="1" max="1" width="4.75" style="1" customWidth="1"/>
    <col min="2" max="2" width="50.75" style="1" customWidth="1"/>
    <col min="3" max="3" width="5.875" style="2" customWidth="1"/>
    <col min="4" max="5" width="7.625" style="2" hidden="1" customWidth="1"/>
    <col min="6" max="6" width="13" style="3" hidden="1" customWidth="1"/>
    <col min="7" max="7" width="7" style="4" hidden="1" customWidth="1"/>
    <col min="8" max="8" width="8.125" style="4" hidden="1" customWidth="1"/>
    <col min="9" max="9" width="11" style="4" customWidth="1"/>
    <col min="10" max="10" width="10" style="52" customWidth="1"/>
    <col min="11" max="11" width="8.375" style="52" customWidth="1"/>
    <col min="12" max="12" width="6.75" style="52" customWidth="1"/>
    <col min="13" max="13" width="6.625" style="52" customWidth="1"/>
    <col min="14" max="15" width="8.75" style="52" customWidth="1"/>
    <col min="16" max="252" width="8.75" style="4" customWidth="1"/>
    <col min="253" max="16384" width="6.75" style="4"/>
  </cols>
  <sheetData>
    <row r="1" spans="1:15" ht="17.25" thickBot="1"/>
    <row r="2" spans="1:15" s="1" customFormat="1" ht="16.5" customHeight="1">
      <c r="A2" s="109" t="s">
        <v>0</v>
      </c>
      <c r="B2" s="111" t="s">
        <v>1</v>
      </c>
      <c r="C2" s="113" t="s">
        <v>2</v>
      </c>
      <c r="D2" s="98">
        <v>2015</v>
      </c>
      <c r="E2" s="55">
        <v>2018</v>
      </c>
      <c r="F2" s="55">
        <v>2019</v>
      </c>
      <c r="G2" s="55">
        <v>2017</v>
      </c>
      <c r="H2" s="55">
        <v>2018</v>
      </c>
      <c r="I2" s="93">
        <v>2025</v>
      </c>
      <c r="J2" s="98">
        <v>2026</v>
      </c>
      <c r="K2" s="98">
        <v>2027</v>
      </c>
      <c r="L2" s="53"/>
      <c r="M2" s="53"/>
      <c r="N2" s="53"/>
      <c r="O2" s="53"/>
    </row>
    <row r="3" spans="1:15" s="1" customFormat="1">
      <c r="A3" s="110"/>
      <c r="B3" s="112"/>
      <c r="C3" s="114"/>
      <c r="D3" s="99"/>
      <c r="E3" s="56"/>
      <c r="F3" s="56"/>
      <c r="G3" s="56"/>
      <c r="H3" s="56"/>
      <c r="I3" s="94"/>
      <c r="J3" s="99"/>
      <c r="K3" s="99"/>
      <c r="L3" s="53"/>
      <c r="M3" s="53"/>
      <c r="N3" s="53"/>
      <c r="O3" s="53"/>
    </row>
    <row r="4" spans="1:15" s="1" customFormat="1" ht="28.5">
      <c r="A4" s="5">
        <v>1</v>
      </c>
      <c r="B4" s="6" t="s">
        <v>66</v>
      </c>
      <c r="C4" s="7"/>
      <c r="D4" s="8"/>
      <c r="E4" s="8"/>
      <c r="F4" s="8"/>
      <c r="G4" s="8"/>
      <c r="H4" s="8"/>
      <c r="I4" s="8"/>
      <c r="J4" s="67"/>
      <c r="K4" s="88"/>
      <c r="L4" s="53"/>
      <c r="M4" s="53"/>
      <c r="N4" s="53"/>
      <c r="O4" s="53"/>
    </row>
    <row r="5" spans="1:15" s="1" customFormat="1">
      <c r="A5" s="5">
        <v>1.1000000000000001</v>
      </c>
      <c r="B5" s="6" t="s">
        <v>65</v>
      </c>
      <c r="C5" s="7"/>
      <c r="D5" s="8"/>
      <c r="E5" s="8"/>
      <c r="F5" s="8"/>
      <c r="G5" s="8"/>
      <c r="H5" s="8"/>
      <c r="I5" s="8"/>
      <c r="J5" s="67"/>
      <c r="K5" s="88"/>
      <c r="L5" s="53"/>
      <c r="M5" s="53"/>
      <c r="N5" s="53"/>
      <c r="O5" s="53"/>
    </row>
    <row r="6" spans="1:15" s="1" customFormat="1">
      <c r="A6" s="9" t="s">
        <v>3</v>
      </c>
      <c r="B6" s="10" t="s">
        <v>4</v>
      </c>
      <c r="C6" s="7" t="s">
        <v>5</v>
      </c>
      <c r="D6" s="8">
        <v>2957</v>
      </c>
      <c r="E6" s="8"/>
      <c r="F6" s="8"/>
      <c r="G6" s="8"/>
      <c r="H6" s="8"/>
      <c r="I6" s="8"/>
      <c r="J6" s="67"/>
      <c r="K6" s="89"/>
      <c r="L6" s="54"/>
      <c r="M6" s="54"/>
      <c r="N6" s="54"/>
      <c r="O6" s="53"/>
    </row>
    <row r="7" spans="1:15" s="1" customFormat="1">
      <c r="A7" s="9" t="s">
        <v>6</v>
      </c>
      <c r="B7" s="10" t="s">
        <v>7</v>
      </c>
      <c r="C7" s="7" t="s">
        <v>8</v>
      </c>
      <c r="D7" s="39">
        <v>80.5</v>
      </c>
      <c r="E7" s="39"/>
      <c r="F7" s="39"/>
      <c r="G7" s="39"/>
      <c r="H7" s="39"/>
      <c r="I7" s="39"/>
      <c r="J7" s="68"/>
      <c r="K7" s="88"/>
      <c r="L7" s="53"/>
      <c r="M7" s="53"/>
      <c r="N7" s="53"/>
      <c r="O7" s="53"/>
    </row>
    <row r="8" spans="1:15" s="1" customFormat="1">
      <c r="A8" s="9" t="s">
        <v>9</v>
      </c>
      <c r="B8" s="10" t="s">
        <v>10</v>
      </c>
      <c r="C8" s="7" t="s">
        <v>5</v>
      </c>
      <c r="D8" s="16">
        <v>3496</v>
      </c>
      <c r="E8" s="16"/>
      <c r="F8" s="16"/>
      <c r="G8" s="16"/>
      <c r="H8" s="16"/>
      <c r="I8" s="16"/>
      <c r="J8" s="69"/>
      <c r="K8" s="88"/>
      <c r="L8" s="53"/>
      <c r="M8" s="53"/>
      <c r="N8" s="53"/>
      <c r="O8" s="53"/>
    </row>
    <row r="9" spans="1:15" s="1" customFormat="1">
      <c r="A9" s="9" t="s">
        <v>11</v>
      </c>
      <c r="B9" s="11" t="s">
        <v>12</v>
      </c>
      <c r="C9" s="7" t="s">
        <v>8</v>
      </c>
      <c r="D9" s="39">
        <v>95.2</v>
      </c>
      <c r="E9" s="39"/>
      <c r="F9" s="39"/>
      <c r="G9" s="39"/>
      <c r="H9" s="39"/>
      <c r="I9" s="39"/>
      <c r="J9" s="68"/>
      <c r="K9" s="88"/>
      <c r="L9" s="53"/>
      <c r="M9" s="53"/>
      <c r="N9" s="53"/>
      <c r="O9" s="53"/>
    </row>
    <row r="10" spans="1:15" s="1" customFormat="1" ht="33">
      <c r="A10" s="12">
        <v>1.2</v>
      </c>
      <c r="B10" s="13" t="s">
        <v>68</v>
      </c>
      <c r="C10" s="14"/>
      <c r="D10" s="15"/>
      <c r="E10" s="15"/>
      <c r="F10" s="15"/>
      <c r="G10" s="15"/>
      <c r="H10" s="15"/>
      <c r="I10" s="15"/>
      <c r="J10" s="70"/>
      <c r="K10" s="88"/>
      <c r="L10" s="53"/>
      <c r="M10" s="53"/>
      <c r="N10" s="53"/>
      <c r="O10" s="53"/>
    </row>
    <row r="11" spans="1:15" s="1" customFormat="1">
      <c r="A11" s="9" t="s">
        <v>13</v>
      </c>
      <c r="B11" s="10" t="s">
        <v>4</v>
      </c>
      <c r="C11" s="7" t="s">
        <v>5</v>
      </c>
      <c r="D11" s="40">
        <v>474.3</v>
      </c>
      <c r="E11" s="60"/>
      <c r="F11" s="60"/>
      <c r="G11" s="60"/>
      <c r="H11" s="60"/>
      <c r="I11" s="61">
        <v>305.37</v>
      </c>
      <c r="J11" s="71">
        <v>375.7</v>
      </c>
      <c r="K11" s="61">
        <v>427.4</v>
      </c>
      <c r="L11" s="53">
        <v>426</v>
      </c>
      <c r="M11" s="53"/>
      <c r="N11" s="53"/>
      <c r="O11" s="53"/>
    </row>
    <row r="12" spans="1:15" s="1" customFormat="1">
      <c r="A12" s="9" t="s">
        <v>14</v>
      </c>
      <c r="B12" s="10" t="s">
        <v>7</v>
      </c>
      <c r="C12" s="7" t="s">
        <v>8</v>
      </c>
      <c r="D12" s="39">
        <v>12.5</v>
      </c>
      <c r="E12" s="62"/>
      <c r="F12" s="62"/>
      <c r="G12" s="62"/>
      <c r="H12" s="62"/>
      <c r="I12" s="63">
        <v>71</v>
      </c>
      <c r="J12" s="72">
        <v>88</v>
      </c>
      <c r="K12" s="63">
        <v>100</v>
      </c>
      <c r="L12" s="53"/>
      <c r="M12" s="53"/>
      <c r="N12" s="53"/>
      <c r="O12" s="53"/>
    </row>
    <row r="13" spans="1:15" s="1" customFormat="1">
      <c r="A13" s="9" t="s">
        <v>15</v>
      </c>
      <c r="B13" s="10" t="s">
        <v>10</v>
      </c>
      <c r="C13" s="7" t="s">
        <v>5</v>
      </c>
      <c r="D13" s="40">
        <v>1619.5</v>
      </c>
      <c r="E13" s="60"/>
      <c r="F13" s="60"/>
      <c r="G13" s="60"/>
      <c r="H13" s="60"/>
      <c r="I13" s="61">
        <v>370</v>
      </c>
      <c r="J13" s="71">
        <v>380</v>
      </c>
      <c r="K13" s="61">
        <v>427.4</v>
      </c>
      <c r="L13" s="53"/>
      <c r="M13" s="53"/>
      <c r="N13" s="53"/>
      <c r="O13" s="53"/>
    </row>
    <row r="14" spans="1:15" s="1" customFormat="1">
      <c r="A14" s="9" t="s">
        <v>16</v>
      </c>
      <c r="B14" s="11" t="s">
        <v>12</v>
      </c>
      <c r="C14" s="7" t="s">
        <v>8</v>
      </c>
      <c r="D14" s="39">
        <v>42.6</v>
      </c>
      <c r="E14" s="62"/>
      <c r="F14" s="62"/>
      <c r="G14" s="62"/>
      <c r="H14" s="62"/>
      <c r="I14" s="63">
        <v>86</v>
      </c>
      <c r="J14" s="72">
        <v>89</v>
      </c>
      <c r="K14" s="63">
        <v>100</v>
      </c>
      <c r="L14" s="53"/>
      <c r="M14" s="53"/>
      <c r="N14" s="53"/>
      <c r="O14" s="53"/>
    </row>
    <row r="15" spans="1:15" s="1" customFormat="1" ht="28.5">
      <c r="A15" s="12">
        <v>1.3</v>
      </c>
      <c r="B15" s="17" t="s">
        <v>17</v>
      </c>
      <c r="C15" s="14"/>
      <c r="D15" s="41"/>
      <c r="E15" s="41"/>
      <c r="F15" s="41"/>
      <c r="G15" s="41"/>
      <c r="H15" s="41"/>
      <c r="I15" s="41"/>
      <c r="J15" s="73"/>
      <c r="K15" s="88"/>
      <c r="L15" s="53"/>
      <c r="M15" s="53"/>
      <c r="N15" s="53"/>
      <c r="O15" s="53"/>
    </row>
    <row r="16" spans="1:15" s="1" customFormat="1">
      <c r="A16" s="9" t="s">
        <v>18</v>
      </c>
      <c r="B16" s="18" t="s">
        <v>19</v>
      </c>
      <c r="C16" s="7" t="s">
        <v>5</v>
      </c>
      <c r="D16" s="40">
        <v>1.49</v>
      </c>
      <c r="E16" s="40"/>
      <c r="F16" s="40"/>
      <c r="G16" s="40"/>
      <c r="H16" s="40"/>
      <c r="I16" s="40"/>
      <c r="J16" s="74"/>
      <c r="K16" s="88"/>
      <c r="L16" s="53"/>
      <c r="M16" s="53"/>
      <c r="N16" s="53"/>
      <c r="O16" s="53"/>
    </row>
    <row r="17" spans="1:15" s="1" customFormat="1">
      <c r="A17" s="9" t="s">
        <v>20</v>
      </c>
      <c r="B17" s="18" t="s">
        <v>21</v>
      </c>
      <c r="C17" s="7" t="s">
        <v>8</v>
      </c>
      <c r="D17" s="40">
        <v>100</v>
      </c>
      <c r="E17" s="40"/>
      <c r="F17" s="40"/>
      <c r="G17" s="40"/>
      <c r="H17" s="40"/>
      <c r="I17" s="40"/>
      <c r="J17" s="74"/>
      <c r="K17" s="88"/>
      <c r="L17" s="53"/>
      <c r="M17" s="53"/>
      <c r="N17" s="53"/>
      <c r="O17" s="53"/>
    </row>
    <row r="18" spans="1:15" s="1" customFormat="1">
      <c r="A18" s="9" t="s">
        <v>22</v>
      </c>
      <c r="B18" s="18" t="s">
        <v>23</v>
      </c>
      <c r="C18" s="7" t="s">
        <v>5</v>
      </c>
      <c r="D18" s="40">
        <v>5.1100000000000003</v>
      </c>
      <c r="E18" s="40"/>
      <c r="F18" s="40"/>
      <c r="G18" s="40"/>
      <c r="H18" s="40"/>
      <c r="I18" s="40"/>
      <c r="J18" s="74"/>
      <c r="K18" s="88"/>
      <c r="L18" s="53"/>
      <c r="M18" s="53"/>
      <c r="N18" s="53"/>
      <c r="O18" s="53"/>
    </row>
    <row r="19" spans="1:15" s="1" customFormat="1">
      <c r="A19" s="9" t="s">
        <v>24</v>
      </c>
      <c r="B19" s="18" t="s">
        <v>25</v>
      </c>
      <c r="C19" s="7" t="s">
        <v>8</v>
      </c>
      <c r="D19" s="40">
        <v>100</v>
      </c>
      <c r="E19" s="40"/>
      <c r="F19" s="40"/>
      <c r="G19" s="40"/>
      <c r="H19" s="40"/>
      <c r="I19" s="40"/>
      <c r="J19" s="74"/>
      <c r="K19" s="88"/>
      <c r="L19" s="53"/>
      <c r="M19" s="53"/>
      <c r="N19" s="53"/>
      <c r="O19" s="53"/>
    </row>
    <row r="20" spans="1:15" s="1" customFormat="1" ht="42.75">
      <c r="A20" s="12">
        <v>1.4</v>
      </c>
      <c r="B20" s="17" t="s">
        <v>26</v>
      </c>
      <c r="C20" s="14"/>
      <c r="D20" s="41"/>
      <c r="E20" s="41"/>
      <c r="F20" s="41"/>
      <c r="G20" s="41"/>
      <c r="H20" s="41"/>
      <c r="I20" s="41"/>
      <c r="J20" s="73"/>
      <c r="K20" s="88"/>
      <c r="L20" s="53"/>
      <c r="M20" s="53"/>
      <c r="N20" s="53"/>
      <c r="O20" s="53"/>
    </row>
    <row r="21" spans="1:15" s="1" customFormat="1">
      <c r="A21" s="9" t="s">
        <v>27</v>
      </c>
      <c r="B21" s="10" t="s">
        <v>4</v>
      </c>
      <c r="C21" s="7" t="s">
        <v>5</v>
      </c>
      <c r="D21" s="40"/>
      <c r="E21" s="40"/>
      <c r="F21" s="40"/>
      <c r="G21" s="40"/>
      <c r="H21" s="40"/>
      <c r="I21" s="40"/>
      <c r="J21" s="74"/>
      <c r="K21" s="88"/>
      <c r="L21" s="53"/>
      <c r="M21" s="53"/>
      <c r="N21" s="53"/>
      <c r="O21" s="53"/>
    </row>
    <row r="22" spans="1:15" s="1" customFormat="1">
      <c r="A22" s="9" t="s">
        <v>28</v>
      </c>
      <c r="B22" s="10" t="s">
        <v>7</v>
      </c>
      <c r="C22" s="7" t="s">
        <v>8</v>
      </c>
      <c r="D22" s="39"/>
      <c r="E22" s="39"/>
      <c r="F22" s="39"/>
      <c r="G22" s="39"/>
      <c r="H22" s="39"/>
      <c r="I22" s="39"/>
      <c r="J22" s="68"/>
      <c r="K22" s="88"/>
      <c r="L22" s="53"/>
      <c r="M22" s="53"/>
      <c r="N22" s="53"/>
      <c r="O22" s="53"/>
    </row>
    <row r="23" spans="1:15" s="1" customFormat="1">
      <c r="A23" s="9" t="s">
        <v>29</v>
      </c>
      <c r="B23" s="10" t="s">
        <v>10</v>
      </c>
      <c r="C23" s="7" t="s">
        <v>5</v>
      </c>
      <c r="D23" s="40"/>
      <c r="E23" s="40"/>
      <c r="F23" s="40"/>
      <c r="G23" s="40"/>
      <c r="H23" s="40"/>
      <c r="I23" s="40"/>
      <c r="J23" s="74"/>
      <c r="K23" s="88"/>
      <c r="L23" s="53"/>
      <c r="M23" s="53"/>
      <c r="N23" s="53"/>
      <c r="O23" s="53"/>
    </row>
    <row r="24" spans="1:15" s="1" customFormat="1" ht="17.25" thickBot="1">
      <c r="A24" s="19" t="s">
        <v>30</v>
      </c>
      <c r="B24" s="20" t="s">
        <v>12</v>
      </c>
      <c r="C24" s="21" t="s">
        <v>8</v>
      </c>
      <c r="D24" s="42"/>
      <c r="E24" s="42"/>
      <c r="F24" s="42"/>
      <c r="G24" s="42"/>
      <c r="H24" s="42"/>
      <c r="I24" s="42"/>
      <c r="J24" s="75"/>
      <c r="K24" s="88"/>
      <c r="L24" s="53"/>
      <c r="M24" s="53"/>
      <c r="N24" s="53"/>
      <c r="O24" s="53"/>
    </row>
    <row r="25" spans="1:15" s="1" customFormat="1" ht="28.5">
      <c r="A25" s="12" t="s">
        <v>31</v>
      </c>
      <c r="B25" s="17" t="s">
        <v>67</v>
      </c>
      <c r="C25" s="14"/>
      <c r="D25" s="41"/>
      <c r="E25" s="48"/>
      <c r="F25" s="48"/>
      <c r="G25" s="41"/>
      <c r="H25" s="41"/>
      <c r="I25" s="48"/>
      <c r="J25" s="76"/>
      <c r="K25" s="88"/>
      <c r="L25" s="53"/>
      <c r="M25" s="53"/>
      <c r="N25" s="53"/>
      <c r="O25" s="53"/>
    </row>
    <row r="26" spans="1:15" s="1" customFormat="1">
      <c r="A26" s="22">
        <v>2.1</v>
      </c>
      <c r="B26" s="10" t="s">
        <v>32</v>
      </c>
      <c r="C26" s="7" t="s">
        <v>5</v>
      </c>
      <c r="D26" s="36">
        <v>24.4</v>
      </c>
      <c r="E26" s="50"/>
      <c r="F26" s="50"/>
      <c r="G26" s="36"/>
      <c r="H26" s="36"/>
      <c r="I26" s="49"/>
      <c r="J26" s="77"/>
      <c r="K26" s="88"/>
      <c r="L26" s="53"/>
      <c r="M26" s="53"/>
      <c r="N26" s="53"/>
      <c r="O26" s="53"/>
    </row>
    <row r="27" spans="1:15" s="1" customFormat="1">
      <c r="A27" s="22">
        <v>2.2000000000000002</v>
      </c>
      <c r="B27" s="10" t="s">
        <v>33</v>
      </c>
      <c r="C27" s="7" t="s">
        <v>8</v>
      </c>
      <c r="D27" s="36">
        <f>SUM(D26/1759*100)</f>
        <v>1.3871517907902218</v>
      </c>
      <c r="E27" s="49"/>
      <c r="F27" s="49"/>
      <c r="G27" s="47"/>
      <c r="H27" s="47"/>
      <c r="I27" s="49"/>
      <c r="J27" s="77"/>
      <c r="K27" s="88"/>
      <c r="L27" s="53"/>
      <c r="M27" s="53"/>
      <c r="N27" s="53"/>
      <c r="O27" s="53"/>
    </row>
    <row r="28" spans="1:15" s="1" customFormat="1">
      <c r="A28" s="22">
        <v>2.2999999999999998</v>
      </c>
      <c r="B28" s="10" t="s">
        <v>34</v>
      </c>
      <c r="C28" s="7" t="s">
        <v>5</v>
      </c>
      <c r="D28" s="36">
        <v>10</v>
      </c>
      <c r="E28" s="50"/>
      <c r="F28" s="50"/>
      <c r="G28" s="36"/>
      <c r="H28" s="36"/>
      <c r="I28" s="50"/>
      <c r="J28" s="78"/>
      <c r="K28" s="88"/>
      <c r="L28" s="53"/>
      <c r="M28" s="53"/>
      <c r="N28" s="53"/>
      <c r="O28" s="53"/>
    </row>
    <row r="29" spans="1:15" s="1" customFormat="1">
      <c r="A29" s="22">
        <v>2.4</v>
      </c>
      <c r="B29" s="10" t="s">
        <v>35</v>
      </c>
      <c r="C29" s="7" t="s">
        <v>8</v>
      </c>
      <c r="D29" s="36">
        <f>SUM(D28/1966*100)</f>
        <v>0.50864699898270604</v>
      </c>
      <c r="E29" s="50"/>
      <c r="F29" s="50"/>
      <c r="G29" s="57"/>
      <c r="H29" s="57"/>
      <c r="I29" s="50"/>
      <c r="J29" s="79"/>
      <c r="K29" s="90"/>
      <c r="L29" s="58"/>
      <c r="M29" s="58"/>
      <c r="N29" s="53"/>
      <c r="O29" s="53"/>
    </row>
    <row r="30" spans="1:15" s="1" customFormat="1">
      <c r="A30" s="22">
        <v>2.5</v>
      </c>
      <c r="B30" s="10" t="s">
        <v>36</v>
      </c>
      <c r="C30" s="7" t="s">
        <v>5</v>
      </c>
      <c r="D30" s="36">
        <v>7.9</v>
      </c>
      <c r="E30" s="50"/>
      <c r="F30" s="50"/>
      <c r="G30" s="36"/>
      <c r="H30" s="36"/>
      <c r="I30" s="50">
        <v>42.3</v>
      </c>
      <c r="J30" s="78">
        <v>46.7</v>
      </c>
      <c r="K30" s="50">
        <v>34.5</v>
      </c>
      <c r="L30" s="53"/>
      <c r="M30" s="53"/>
      <c r="N30" s="53"/>
      <c r="O30" s="53"/>
    </row>
    <row r="31" spans="1:15" s="1" customFormat="1" ht="17.25" thickBot="1">
      <c r="A31" s="23">
        <v>2.6</v>
      </c>
      <c r="B31" s="24" t="s">
        <v>37</v>
      </c>
      <c r="C31" s="21" t="s">
        <v>8</v>
      </c>
      <c r="D31" s="37">
        <f>SUM(D30/3806*100)</f>
        <v>0.2075669994745139</v>
      </c>
      <c r="E31" s="51"/>
      <c r="F31" s="51"/>
      <c r="G31" s="37"/>
      <c r="H31" s="37"/>
      <c r="I31" s="59">
        <v>9.9</v>
      </c>
      <c r="J31" s="80">
        <v>10.1</v>
      </c>
      <c r="K31" s="50">
        <v>8</v>
      </c>
      <c r="L31" s="58"/>
      <c r="M31" s="58"/>
      <c r="N31" s="53"/>
      <c r="O31" s="53"/>
    </row>
    <row r="32" spans="1:15" s="1" customFormat="1" ht="28.5">
      <c r="A32" s="12">
        <v>3</v>
      </c>
      <c r="B32" s="25" t="s">
        <v>38</v>
      </c>
      <c r="C32" s="14"/>
      <c r="D32" s="41"/>
      <c r="E32" s="41"/>
      <c r="F32" s="41"/>
      <c r="G32" s="41"/>
      <c r="H32" s="41"/>
      <c r="I32" s="41"/>
      <c r="J32" s="73"/>
      <c r="K32" s="88"/>
      <c r="L32" s="53"/>
      <c r="M32" s="53"/>
      <c r="N32" s="53"/>
      <c r="O32" s="53"/>
    </row>
    <row r="33" spans="1:15" s="1" customFormat="1" ht="19.899999999999999" customHeight="1" thickBot="1">
      <c r="A33" s="23">
        <v>3.1</v>
      </c>
      <c r="B33" s="24" t="s">
        <v>39</v>
      </c>
      <c r="C33" s="21" t="s">
        <v>5</v>
      </c>
      <c r="D33" s="44">
        <v>0</v>
      </c>
      <c r="E33" s="44"/>
      <c r="F33" s="44"/>
      <c r="G33" s="44"/>
      <c r="H33" s="44"/>
      <c r="I33" s="44"/>
      <c r="J33" s="81"/>
      <c r="K33" s="88"/>
      <c r="L33" s="53"/>
      <c r="M33" s="53"/>
      <c r="N33" s="53"/>
      <c r="O33" s="53"/>
    </row>
    <row r="34" spans="1:15" s="1" customFormat="1" ht="28.5">
      <c r="A34" s="12">
        <v>4</v>
      </c>
      <c r="B34" s="25" t="s">
        <v>40</v>
      </c>
      <c r="C34" s="14"/>
      <c r="D34" s="41"/>
      <c r="E34" s="41"/>
      <c r="F34" s="41"/>
      <c r="G34" s="41"/>
      <c r="H34" s="41"/>
      <c r="I34" s="41"/>
      <c r="J34" s="73"/>
      <c r="K34" s="88"/>
      <c r="L34" s="53"/>
      <c r="M34" s="53"/>
      <c r="N34" s="53"/>
      <c r="O34" s="53"/>
    </row>
    <row r="35" spans="1:15" s="1" customFormat="1" ht="17.25" thickBot="1">
      <c r="A35" s="23">
        <v>4.0999999999999996</v>
      </c>
      <c r="B35" s="24" t="s">
        <v>41</v>
      </c>
      <c r="C35" s="21" t="s">
        <v>42</v>
      </c>
      <c r="D35" s="43">
        <v>3</v>
      </c>
      <c r="E35" s="43"/>
      <c r="F35" s="43"/>
      <c r="G35" s="43"/>
      <c r="H35" s="43"/>
      <c r="I35" s="43"/>
      <c r="J35" s="82"/>
      <c r="K35" s="88"/>
      <c r="L35" s="53"/>
      <c r="M35" s="53"/>
      <c r="N35" s="53"/>
      <c r="O35" s="53"/>
    </row>
    <row r="36" spans="1:15" s="1" customFormat="1" ht="28.5">
      <c r="A36" s="12">
        <v>5</v>
      </c>
      <c r="B36" s="25" t="s">
        <v>43</v>
      </c>
      <c r="C36" s="14"/>
      <c r="D36" s="41"/>
      <c r="E36" s="41"/>
      <c r="F36" s="41"/>
      <c r="G36" s="41"/>
      <c r="H36" s="41"/>
      <c r="I36" s="41"/>
      <c r="J36" s="73"/>
      <c r="K36" s="88"/>
      <c r="L36" s="53"/>
      <c r="M36" s="53"/>
      <c r="N36" s="53"/>
      <c r="O36" s="53"/>
    </row>
    <row r="37" spans="1:15" s="1" customFormat="1">
      <c r="A37" s="22">
        <v>5.1100000000000003</v>
      </c>
      <c r="B37" s="10" t="s">
        <v>44</v>
      </c>
      <c r="C37" s="7" t="s">
        <v>45</v>
      </c>
      <c r="D37" s="45"/>
      <c r="E37" s="45"/>
      <c r="F37" s="45"/>
      <c r="G37" s="45"/>
      <c r="H37" s="45"/>
      <c r="I37" s="45"/>
      <c r="J37" s="83"/>
      <c r="K37" s="88"/>
      <c r="L37" s="53"/>
      <c r="M37" s="53"/>
      <c r="N37" s="53"/>
      <c r="O37" s="53"/>
    </row>
    <row r="38" spans="1:15" s="1" customFormat="1">
      <c r="A38" s="22">
        <v>5.2</v>
      </c>
      <c r="B38" s="10" t="s">
        <v>46</v>
      </c>
      <c r="C38" s="7" t="s">
        <v>45</v>
      </c>
      <c r="D38" s="45"/>
      <c r="E38" s="45"/>
      <c r="F38" s="45"/>
      <c r="G38" s="45"/>
      <c r="H38" s="45"/>
      <c r="I38" s="45"/>
      <c r="J38" s="83"/>
      <c r="K38" s="88"/>
      <c r="L38" s="53"/>
      <c r="M38" s="53"/>
      <c r="N38" s="53"/>
      <c r="O38" s="53"/>
    </row>
    <row r="39" spans="1:15" s="1" customFormat="1" ht="19.899999999999999" customHeight="1" thickBot="1">
      <c r="A39" s="23" t="s">
        <v>47</v>
      </c>
      <c r="B39" s="24" t="s">
        <v>48</v>
      </c>
      <c r="C39" s="21" t="s">
        <v>45</v>
      </c>
      <c r="D39" s="44"/>
      <c r="E39" s="44"/>
      <c r="F39" s="44"/>
      <c r="G39" s="44"/>
      <c r="H39" s="44"/>
      <c r="I39" s="44"/>
      <c r="J39" s="81"/>
      <c r="K39" s="88"/>
      <c r="L39" s="53"/>
      <c r="M39" s="53"/>
      <c r="N39" s="53"/>
      <c r="O39" s="53"/>
    </row>
    <row r="40" spans="1:15" s="1" customFormat="1">
      <c r="A40" s="5">
        <v>6</v>
      </c>
      <c r="B40" s="25" t="s">
        <v>49</v>
      </c>
      <c r="C40" s="7"/>
      <c r="D40" s="40"/>
      <c r="E40" s="40"/>
      <c r="F40" s="40"/>
      <c r="G40" s="40"/>
      <c r="H40" s="40"/>
      <c r="I40" s="40"/>
      <c r="J40" s="74"/>
      <c r="K40" s="88"/>
      <c r="L40" s="53"/>
      <c r="M40" s="53"/>
      <c r="N40" s="53"/>
      <c r="O40" s="53"/>
    </row>
    <row r="41" spans="1:15" s="1" customFormat="1">
      <c r="A41" s="22">
        <v>6.1</v>
      </c>
      <c r="B41" s="10" t="s">
        <v>32</v>
      </c>
      <c r="C41" s="7" t="s">
        <v>5</v>
      </c>
      <c r="D41" s="45">
        <v>80</v>
      </c>
      <c r="E41" s="45"/>
      <c r="F41" s="45"/>
      <c r="G41" s="45"/>
      <c r="H41" s="45"/>
      <c r="I41" s="45"/>
      <c r="J41" s="83"/>
      <c r="K41" s="88"/>
      <c r="L41" s="53"/>
      <c r="M41" s="53"/>
      <c r="N41" s="53"/>
      <c r="O41" s="53"/>
    </row>
    <row r="42" spans="1:15" s="1" customFormat="1">
      <c r="A42" s="22">
        <v>6.2</v>
      </c>
      <c r="B42" s="10" t="s">
        <v>33</v>
      </c>
      <c r="C42" s="7" t="s">
        <v>8</v>
      </c>
      <c r="D42" s="35">
        <v>4.6663555762949134</v>
      </c>
      <c r="E42" s="35"/>
      <c r="F42" s="35"/>
      <c r="G42" s="35"/>
      <c r="H42" s="35"/>
      <c r="I42" s="35"/>
      <c r="J42" s="84"/>
      <c r="K42" s="88"/>
      <c r="L42" s="53"/>
      <c r="M42" s="53"/>
      <c r="N42" s="53"/>
      <c r="O42" s="53"/>
    </row>
    <row r="43" spans="1:15" s="1" customFormat="1">
      <c r="A43" s="22">
        <v>6.3</v>
      </c>
      <c r="B43" s="10" t="s">
        <v>34</v>
      </c>
      <c r="C43" s="7" t="s">
        <v>5</v>
      </c>
      <c r="D43" s="40">
        <v>480</v>
      </c>
      <c r="E43" s="40"/>
      <c r="F43" s="40"/>
      <c r="G43" s="40"/>
      <c r="H43" s="40"/>
      <c r="I43" s="40"/>
      <c r="J43" s="74"/>
      <c r="K43" s="88"/>
      <c r="L43" s="53"/>
      <c r="M43" s="53"/>
      <c r="N43" s="53"/>
      <c r="O43" s="53"/>
    </row>
    <row r="44" spans="1:15" s="1" customFormat="1">
      <c r="A44" s="22">
        <v>6.4</v>
      </c>
      <c r="B44" s="10" t="s">
        <v>35</v>
      </c>
      <c r="C44" s="7" t="s">
        <v>8</v>
      </c>
      <c r="D44" s="35">
        <v>24.443029917250158</v>
      </c>
      <c r="E44" s="35"/>
      <c r="F44" s="35"/>
      <c r="G44" s="35"/>
      <c r="H44" s="35"/>
      <c r="I44" s="35"/>
      <c r="J44" s="84"/>
      <c r="K44" s="88"/>
      <c r="L44" s="53"/>
      <c r="M44" s="53"/>
      <c r="N44" s="53"/>
      <c r="O44" s="53"/>
    </row>
    <row r="45" spans="1:15" s="1" customFormat="1">
      <c r="A45" s="22">
        <v>6.5</v>
      </c>
      <c r="B45" s="10" t="s">
        <v>36</v>
      </c>
      <c r="C45" s="7" t="s">
        <v>5</v>
      </c>
      <c r="D45" s="45">
        <v>2472.63</v>
      </c>
      <c r="E45" s="45"/>
      <c r="F45" s="45"/>
      <c r="G45" s="45"/>
      <c r="H45" s="45"/>
      <c r="I45" s="64">
        <v>105.1</v>
      </c>
      <c r="J45" s="85">
        <v>89.6</v>
      </c>
      <c r="K45" s="64">
        <v>47.7</v>
      </c>
      <c r="L45" s="53"/>
      <c r="M45" s="53"/>
      <c r="N45" s="53"/>
      <c r="O45" s="53"/>
    </row>
    <row r="46" spans="1:15" s="1" customFormat="1" ht="17.25" thickBot="1">
      <c r="A46" s="22">
        <v>6.6</v>
      </c>
      <c r="B46" s="10" t="s">
        <v>37</v>
      </c>
      <c r="C46" s="7" t="s">
        <v>8</v>
      </c>
      <c r="D46" s="35">
        <v>64.643921568627448</v>
      </c>
      <c r="E46" s="35"/>
      <c r="F46" s="35"/>
      <c r="G46" s="35"/>
      <c r="H46" s="35"/>
      <c r="I46" s="65">
        <v>0.245</v>
      </c>
      <c r="J46" s="86">
        <v>0.2</v>
      </c>
      <c r="K46" s="92">
        <v>0.11</v>
      </c>
      <c r="L46" s="53"/>
      <c r="M46" s="53"/>
      <c r="N46" s="53"/>
      <c r="O46" s="53"/>
    </row>
    <row r="47" spans="1:15" s="1" customFormat="1">
      <c r="A47" s="27">
        <v>6.7</v>
      </c>
      <c r="B47" s="25" t="s">
        <v>50</v>
      </c>
      <c r="C47" s="14"/>
      <c r="D47" s="41"/>
      <c r="E47" s="41"/>
      <c r="F47" s="41"/>
      <c r="G47" s="41"/>
      <c r="H47" s="41"/>
      <c r="I47" s="41"/>
      <c r="J47" s="73"/>
      <c r="K47" s="91"/>
      <c r="L47" s="53"/>
      <c r="M47" s="53"/>
      <c r="N47" s="53"/>
      <c r="O47" s="53">
        <v>50</v>
      </c>
    </row>
    <row r="48" spans="1:15" s="1" customFormat="1">
      <c r="A48" s="22">
        <v>6.8</v>
      </c>
      <c r="B48" s="10" t="s">
        <v>51</v>
      </c>
      <c r="C48" s="7" t="s">
        <v>5</v>
      </c>
      <c r="D48" s="45">
        <v>3032.63</v>
      </c>
      <c r="E48" s="45"/>
      <c r="F48" s="45"/>
      <c r="G48" s="45"/>
      <c r="H48" s="45"/>
      <c r="I48" s="45"/>
      <c r="J48" s="83"/>
      <c r="K48" s="88"/>
      <c r="L48" s="53"/>
      <c r="M48" s="53"/>
      <c r="N48" s="53"/>
      <c r="O48" s="53"/>
    </row>
    <row r="49" spans="1:15" s="1" customFormat="1" ht="17.25" thickBot="1">
      <c r="A49" s="23">
        <v>6.9</v>
      </c>
      <c r="B49" s="24" t="s">
        <v>52</v>
      </c>
      <c r="C49" s="21" t="s">
        <v>8</v>
      </c>
      <c r="D49" s="35">
        <f>SUM(D48/7530*100)</f>
        <v>40.273970783532533</v>
      </c>
      <c r="E49" s="35"/>
      <c r="F49" s="35"/>
      <c r="G49" s="35"/>
      <c r="H49" s="35"/>
      <c r="I49" s="35"/>
      <c r="J49" s="84"/>
      <c r="K49" s="88"/>
      <c r="L49" s="53"/>
      <c r="M49" s="53"/>
      <c r="N49" s="53"/>
      <c r="O49" s="53"/>
    </row>
    <row r="50" spans="1:15" s="1" customFormat="1" ht="86.25" thickBot="1">
      <c r="A50" s="28">
        <v>7</v>
      </c>
      <c r="B50" s="29" t="s">
        <v>53</v>
      </c>
      <c r="C50" s="30" t="s">
        <v>8</v>
      </c>
      <c r="D50" s="38">
        <v>64.480874316939889</v>
      </c>
      <c r="E50" s="66">
        <v>0.82499999999999996</v>
      </c>
      <c r="F50" s="66">
        <v>0.873</v>
      </c>
      <c r="G50" s="46"/>
      <c r="H50" s="46"/>
      <c r="I50" s="92">
        <v>0.94</v>
      </c>
      <c r="J50" s="92">
        <v>0.98</v>
      </c>
      <c r="K50" s="92">
        <v>1</v>
      </c>
      <c r="L50" s="53"/>
      <c r="M50" s="53"/>
      <c r="N50" s="53"/>
      <c r="O50" s="53"/>
    </row>
    <row r="51" spans="1:15" s="1" customFormat="1" ht="43.5" customHeight="1">
      <c r="A51" s="31">
        <v>8</v>
      </c>
      <c r="B51" s="25" t="s">
        <v>62</v>
      </c>
      <c r="C51" s="14"/>
      <c r="D51" s="41"/>
      <c r="E51" s="41"/>
      <c r="F51" s="95"/>
      <c r="G51" s="96"/>
      <c r="H51" s="97"/>
      <c r="I51" s="41"/>
      <c r="J51" s="73"/>
      <c r="K51" s="91"/>
      <c r="L51" s="53"/>
      <c r="M51" s="53"/>
      <c r="N51" s="53"/>
      <c r="O51" s="53"/>
    </row>
    <row r="52" spans="1:15" s="1" customFormat="1" ht="40.5">
      <c r="A52" s="22">
        <v>8.1</v>
      </c>
      <c r="B52" s="34" t="s">
        <v>54</v>
      </c>
      <c r="C52" s="7" t="s">
        <v>8</v>
      </c>
      <c r="D52" s="40"/>
      <c r="E52" s="40"/>
      <c r="F52" s="40"/>
      <c r="G52" s="40"/>
      <c r="H52" s="40"/>
      <c r="I52" s="40"/>
      <c r="J52" s="74"/>
      <c r="K52" s="88"/>
      <c r="L52" s="53"/>
      <c r="M52" s="53"/>
      <c r="N52" s="53"/>
      <c r="O52" s="53"/>
    </row>
    <row r="53" spans="1:15" s="1" customFormat="1" ht="27">
      <c r="A53" s="22">
        <v>8.1999999999999993</v>
      </c>
      <c r="B53" s="7" t="s">
        <v>55</v>
      </c>
      <c r="C53" s="7" t="s">
        <v>8</v>
      </c>
      <c r="D53" s="40"/>
      <c r="E53" s="40"/>
      <c r="F53" s="40"/>
      <c r="G53" s="40"/>
      <c r="H53" s="40"/>
      <c r="I53" s="40"/>
      <c r="J53" s="74"/>
      <c r="K53" s="88"/>
      <c r="L53" s="53"/>
      <c r="M53" s="53"/>
      <c r="N53" s="53"/>
      <c r="O53" s="53"/>
    </row>
    <row r="54" spans="1:15" s="1" customFormat="1" ht="27">
      <c r="A54" s="22">
        <v>8.3000000000000007</v>
      </c>
      <c r="B54" s="7" t="s">
        <v>56</v>
      </c>
      <c r="C54" s="7" t="s">
        <v>8</v>
      </c>
      <c r="D54" s="40"/>
      <c r="E54" s="40"/>
      <c r="F54" s="40"/>
      <c r="G54" s="40"/>
      <c r="H54" s="40"/>
      <c r="I54" s="40"/>
      <c r="J54" s="74"/>
      <c r="K54" s="88"/>
      <c r="L54" s="53"/>
      <c r="M54" s="53"/>
      <c r="N54" s="53"/>
      <c r="O54" s="53"/>
    </row>
    <row r="55" spans="1:15" s="1" customFormat="1" ht="17.25" thickBot="1">
      <c r="A55" s="23">
        <v>8.4</v>
      </c>
      <c r="B55" s="21" t="s">
        <v>57</v>
      </c>
      <c r="C55" s="21" t="s">
        <v>8</v>
      </c>
      <c r="D55" s="26"/>
      <c r="E55" s="26"/>
      <c r="F55" s="26"/>
      <c r="G55" s="26"/>
      <c r="H55" s="26"/>
      <c r="I55" s="26"/>
      <c r="J55" s="87"/>
      <c r="K55" s="88"/>
      <c r="L55" s="53"/>
      <c r="M55" s="53"/>
      <c r="N55" s="53"/>
      <c r="O55" s="53"/>
    </row>
    <row r="56" spans="1:15" s="1" customFormat="1">
      <c r="C56" s="2"/>
      <c r="D56" s="2"/>
      <c r="E56" s="2"/>
      <c r="F56" s="2"/>
      <c r="J56" s="53"/>
      <c r="K56" s="53"/>
      <c r="L56" s="53"/>
      <c r="M56" s="53"/>
      <c r="N56" s="53"/>
      <c r="O56" s="53"/>
    </row>
    <row r="57" spans="1:15" s="1" customFormat="1" ht="30.75" customHeight="1">
      <c r="A57" s="32" t="s">
        <v>58</v>
      </c>
      <c r="B57" s="108" t="s">
        <v>59</v>
      </c>
      <c r="C57" s="108"/>
      <c r="D57" s="108"/>
      <c r="E57" s="108"/>
      <c r="F57" s="108"/>
      <c r="G57" s="108"/>
      <c r="H57" s="108"/>
      <c r="I57" s="108"/>
      <c r="J57" s="106"/>
      <c r="K57" s="106"/>
      <c r="L57" s="106"/>
      <c r="M57" s="106"/>
      <c r="N57" s="53"/>
      <c r="O57" s="53"/>
    </row>
    <row r="58" spans="1:15" s="1" customFormat="1" ht="27.75" customHeight="1">
      <c r="A58" s="32" t="s">
        <v>60</v>
      </c>
      <c r="B58" s="107" t="s">
        <v>61</v>
      </c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53"/>
      <c r="O58" s="53"/>
    </row>
    <row r="59" spans="1:15" ht="43.5" customHeight="1">
      <c r="A59" s="33" t="s">
        <v>63</v>
      </c>
      <c r="B59" s="105" t="s">
        <v>64</v>
      </c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</row>
    <row r="60" spans="1:15" ht="120.75" customHeight="1">
      <c r="A60" s="100"/>
      <c r="B60" s="100"/>
      <c r="C60" s="101"/>
      <c r="D60" s="101"/>
      <c r="E60" s="101"/>
      <c r="F60" s="102"/>
      <c r="G60" s="103"/>
      <c r="H60" s="103"/>
      <c r="I60" s="103"/>
      <c r="J60" s="104"/>
      <c r="K60" s="104"/>
      <c r="L60" s="104"/>
      <c r="M60" s="104"/>
    </row>
  </sheetData>
  <mergeCells count="11">
    <mergeCell ref="F51:H51"/>
    <mergeCell ref="J2:J3"/>
    <mergeCell ref="A60:M60"/>
    <mergeCell ref="B59:M59"/>
    <mergeCell ref="B58:M58"/>
    <mergeCell ref="B57:M57"/>
    <mergeCell ref="D2:D3"/>
    <mergeCell ref="A2:A3"/>
    <mergeCell ref="B2:B3"/>
    <mergeCell ref="C2:C3"/>
    <mergeCell ref="K2:K3"/>
  </mergeCells>
  <pageMargins left="0.2" right="0.2" top="0.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A.Vardanyan</dc:creator>
  <cp:lastModifiedBy>Admin</cp:lastModifiedBy>
  <cp:lastPrinted>2019-07-09T06:30:29Z</cp:lastPrinted>
  <dcterms:created xsi:type="dcterms:W3CDTF">2014-06-04T12:33:05Z</dcterms:created>
  <dcterms:modified xsi:type="dcterms:W3CDTF">2024-03-05T13:39:20Z</dcterms:modified>
</cp:coreProperties>
</file>